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6996"/>
  </bookViews>
  <sheets>
    <sheet name="1130114新增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" i="2"/>
  <c r="I81"/>
  <c r="C82"/>
  <c r="C81"/>
  <c r="C80"/>
  <c r="F81"/>
  <c r="F80"/>
  <c r="F79"/>
  <c r="F78"/>
  <c r="F77"/>
  <c r="F76"/>
  <c r="C79"/>
  <c r="C78"/>
  <c r="C77"/>
  <c r="C76"/>
  <c r="C75"/>
  <c r="C74"/>
  <c r="I79"/>
  <c r="I78"/>
  <c r="I75"/>
  <c r="I74"/>
  <c r="I73"/>
  <c r="F73"/>
  <c r="I72"/>
  <c r="F72"/>
  <c r="I71"/>
  <c r="F71"/>
  <c r="C71"/>
  <c r="I70"/>
  <c r="F70"/>
  <c r="C70"/>
  <c r="I69"/>
  <c r="F69"/>
  <c r="C69"/>
  <c r="I68"/>
  <c r="F68"/>
  <c r="C68"/>
  <c r="I67"/>
  <c r="F67"/>
  <c r="C67"/>
  <c r="I66"/>
  <c r="F66"/>
  <c r="C66"/>
  <c r="F65"/>
  <c r="C65"/>
  <c r="F64"/>
  <c r="C64"/>
  <c r="I63"/>
  <c r="F63"/>
  <c r="C63"/>
  <c r="I62"/>
  <c r="C62"/>
  <c r="I61"/>
  <c r="C61"/>
  <c r="I60"/>
  <c r="F60"/>
  <c r="C60"/>
  <c r="I59"/>
  <c r="F59"/>
  <c r="C59"/>
  <c r="I58"/>
  <c r="F58"/>
  <c r="I57"/>
  <c r="F57"/>
  <c r="I56"/>
  <c r="F56"/>
  <c r="I55"/>
  <c r="F55"/>
  <c r="C55"/>
  <c r="I54"/>
  <c r="F54"/>
  <c r="C54"/>
  <c r="I53"/>
  <c r="F53"/>
  <c r="C53"/>
  <c r="F52"/>
  <c r="C52"/>
  <c r="F51"/>
  <c r="C51"/>
  <c r="I50"/>
  <c r="F50"/>
  <c r="C50"/>
  <c r="I49"/>
  <c r="I48"/>
  <c r="I47"/>
  <c r="F47"/>
  <c r="C47"/>
  <c r="I46"/>
  <c r="F46"/>
  <c r="C46"/>
  <c r="I45"/>
  <c r="F45"/>
  <c r="C45"/>
  <c r="F44"/>
  <c r="C44"/>
  <c r="F43"/>
  <c r="C43"/>
  <c r="I42"/>
  <c r="F42"/>
  <c r="C42"/>
  <c r="I41"/>
  <c r="F41"/>
  <c r="C41"/>
  <c r="I40"/>
  <c r="C40"/>
  <c r="I39"/>
  <c r="I38"/>
  <c r="F38"/>
  <c r="I37"/>
  <c r="F37"/>
  <c r="C37"/>
  <c r="I36"/>
  <c r="F36"/>
  <c r="C36"/>
  <c r="I35"/>
  <c r="F35"/>
  <c r="C35"/>
  <c r="I34"/>
  <c r="F34"/>
  <c r="C34"/>
  <c r="I33"/>
  <c r="F33"/>
  <c r="C33"/>
  <c r="I32"/>
  <c r="F32"/>
  <c r="C32"/>
  <c r="I31"/>
  <c r="F31"/>
  <c r="C31"/>
  <c r="I30"/>
  <c r="F30"/>
  <c r="C30"/>
  <c r="I29"/>
  <c r="F29"/>
  <c r="C29"/>
  <c r="I28"/>
  <c r="F28"/>
  <c r="C28"/>
  <c r="I27"/>
  <c r="F27"/>
  <c r="C27"/>
  <c r="I26"/>
  <c r="F26"/>
  <c r="C24"/>
  <c r="I23"/>
  <c r="F23"/>
  <c r="C23"/>
  <c r="F22"/>
  <c r="C22"/>
  <c r="F21"/>
  <c r="C21"/>
  <c r="I20"/>
  <c r="F20"/>
  <c r="C20"/>
  <c r="I19"/>
  <c r="F19"/>
  <c r="C19"/>
  <c r="F18"/>
  <c r="C18"/>
  <c r="F17"/>
  <c r="C17"/>
  <c r="F16"/>
  <c r="C16"/>
  <c r="I15"/>
  <c r="F15"/>
  <c r="C15"/>
</calcChain>
</file>

<file path=xl/sharedStrings.xml><?xml version="1.0" encoding="utf-8"?>
<sst xmlns="http://schemas.openxmlformats.org/spreadsheetml/2006/main" count="254" uniqueCount="203">
  <si>
    <t>東石鄉</t>
    <phoneticPr fontId="1" type="noConversion"/>
  </si>
  <si>
    <t>東榮國中</t>
    <phoneticPr fontId="1" type="noConversion"/>
  </si>
  <si>
    <t>東石國小</t>
    <phoneticPr fontId="1" type="noConversion"/>
  </si>
  <si>
    <t>塭港國小</t>
    <phoneticPr fontId="1" type="noConversion"/>
  </si>
  <si>
    <t>三江國小</t>
    <phoneticPr fontId="1" type="noConversion"/>
  </si>
  <si>
    <t>龍港國小</t>
    <phoneticPr fontId="1" type="noConversion"/>
  </si>
  <si>
    <t>下楫國小</t>
    <phoneticPr fontId="1" type="noConversion"/>
  </si>
  <si>
    <t>龍崗國小</t>
    <phoneticPr fontId="1" type="noConversion"/>
  </si>
  <si>
    <t>網寮國小</t>
    <phoneticPr fontId="1" type="noConversion"/>
  </si>
  <si>
    <t>港墘國小</t>
    <phoneticPr fontId="1" type="noConversion"/>
  </si>
  <si>
    <t>布袋鎮</t>
    <phoneticPr fontId="1" type="noConversion"/>
  </si>
  <si>
    <t>布袋國中</t>
    <phoneticPr fontId="1" type="noConversion"/>
  </si>
  <si>
    <t>布袋國小</t>
    <phoneticPr fontId="1" type="noConversion"/>
  </si>
  <si>
    <t>景山國小</t>
    <phoneticPr fontId="1" type="noConversion"/>
  </si>
  <si>
    <t>永安國小</t>
    <phoneticPr fontId="1" type="noConversion"/>
  </si>
  <si>
    <t>貴林國小</t>
    <phoneticPr fontId="1" type="noConversion"/>
  </si>
  <si>
    <t>新塭國小</t>
    <phoneticPr fontId="1" type="noConversion"/>
  </si>
  <si>
    <t>新岑國小</t>
    <phoneticPr fontId="1" type="noConversion"/>
  </si>
  <si>
    <t>好美國小</t>
    <phoneticPr fontId="1" type="noConversion"/>
  </si>
  <si>
    <t>布新國小</t>
    <phoneticPr fontId="1" type="noConversion"/>
  </si>
  <si>
    <t>太保市</t>
    <phoneticPr fontId="1" type="noConversion"/>
  </si>
  <si>
    <t>縣府區域</t>
    <phoneticPr fontId="1" type="noConversion"/>
  </si>
  <si>
    <t>永慶高中</t>
    <phoneticPr fontId="1" type="noConversion"/>
  </si>
  <si>
    <t>太保國小</t>
    <phoneticPr fontId="1" type="noConversion"/>
  </si>
  <si>
    <t>安東國小</t>
    <phoneticPr fontId="1" type="noConversion"/>
  </si>
  <si>
    <t>新埤國小</t>
    <phoneticPr fontId="1" type="noConversion"/>
  </si>
  <si>
    <t>朴子市</t>
    <phoneticPr fontId="1" type="noConversion"/>
  </si>
  <si>
    <t>東石高中</t>
    <phoneticPr fontId="1" type="noConversion"/>
  </si>
  <si>
    <t>朴子國中</t>
    <phoneticPr fontId="1" type="noConversion"/>
  </si>
  <si>
    <t>朴子國小</t>
    <phoneticPr fontId="1" type="noConversion"/>
  </si>
  <si>
    <t>大同國小</t>
    <phoneticPr fontId="1" type="noConversion"/>
  </si>
  <si>
    <t>雙溪國小</t>
    <phoneticPr fontId="1" type="noConversion"/>
  </si>
  <si>
    <t>竹村國小</t>
    <phoneticPr fontId="1" type="noConversion"/>
  </si>
  <si>
    <t>松梅國小</t>
    <phoneticPr fontId="1" type="noConversion"/>
  </si>
  <si>
    <t>大鄉國小</t>
    <phoneticPr fontId="1" type="noConversion"/>
  </si>
  <si>
    <t>祥和國小</t>
    <phoneticPr fontId="1" type="noConversion"/>
  </si>
  <si>
    <t>大林國中</t>
    <phoneticPr fontId="1" type="noConversion"/>
  </si>
  <si>
    <t>大林國小</t>
    <phoneticPr fontId="1" type="noConversion"/>
  </si>
  <si>
    <t>三和國小</t>
    <phoneticPr fontId="1" type="noConversion"/>
  </si>
  <si>
    <t>中和國小</t>
    <phoneticPr fontId="1" type="noConversion"/>
  </si>
  <si>
    <t>排路國小</t>
    <phoneticPr fontId="1" type="noConversion"/>
  </si>
  <si>
    <t>社團國小</t>
    <phoneticPr fontId="1" type="noConversion"/>
  </si>
  <si>
    <t>平林國小</t>
    <phoneticPr fontId="1" type="noConversion"/>
  </si>
  <si>
    <t>民雄鄉</t>
    <phoneticPr fontId="1" type="noConversion"/>
  </si>
  <si>
    <t>中正大學</t>
    <phoneticPr fontId="1" type="noConversion"/>
  </si>
  <si>
    <t>民雄國中</t>
    <phoneticPr fontId="1" type="noConversion"/>
  </si>
  <si>
    <t>大吉國中</t>
    <phoneticPr fontId="1" type="noConversion"/>
  </si>
  <si>
    <t>民雄國小</t>
    <phoneticPr fontId="1" type="noConversion"/>
  </si>
  <si>
    <t>東榮國小</t>
    <phoneticPr fontId="1" type="noConversion"/>
  </si>
  <si>
    <t>三興國小</t>
    <phoneticPr fontId="1" type="noConversion"/>
  </si>
  <si>
    <t>菁埔國小</t>
    <phoneticPr fontId="1" type="noConversion"/>
  </si>
  <si>
    <t>興中國小</t>
    <phoneticPr fontId="1" type="noConversion"/>
  </si>
  <si>
    <t>秀林國小</t>
    <phoneticPr fontId="1" type="noConversion"/>
  </si>
  <si>
    <t>松山國小</t>
    <phoneticPr fontId="1" type="noConversion"/>
  </si>
  <si>
    <t>大崎國小</t>
    <phoneticPr fontId="1" type="noConversion"/>
  </si>
  <si>
    <t>福樂國小</t>
    <phoneticPr fontId="1" type="noConversion"/>
  </si>
  <si>
    <t>溪口國中</t>
    <phoneticPr fontId="1" type="noConversion"/>
  </si>
  <si>
    <t>溪口國小</t>
    <phoneticPr fontId="1" type="noConversion"/>
  </si>
  <si>
    <t>美林國小</t>
    <phoneticPr fontId="1" type="noConversion"/>
  </si>
  <si>
    <t>柴林國小</t>
    <phoneticPr fontId="1" type="noConversion"/>
  </si>
  <si>
    <t>柳溝國小</t>
    <phoneticPr fontId="1" type="noConversion"/>
  </si>
  <si>
    <t>新港鄉</t>
    <phoneticPr fontId="1" type="noConversion"/>
  </si>
  <si>
    <t>新港國中</t>
    <phoneticPr fontId="1" type="noConversion"/>
  </si>
  <si>
    <t>新港國小</t>
    <phoneticPr fontId="1" type="noConversion"/>
  </si>
  <si>
    <t>文昌國小</t>
    <phoneticPr fontId="1" type="noConversion"/>
  </si>
  <si>
    <t>月眉國小</t>
    <phoneticPr fontId="1" type="noConversion"/>
  </si>
  <si>
    <t>古民國小</t>
    <phoneticPr fontId="1" type="noConversion"/>
  </si>
  <si>
    <t>復興國小</t>
    <phoneticPr fontId="1" type="noConversion"/>
  </si>
  <si>
    <t>安和國小</t>
    <phoneticPr fontId="1" type="noConversion"/>
  </si>
  <si>
    <t>六腳鄉</t>
    <phoneticPr fontId="1" type="noConversion"/>
  </si>
  <si>
    <t>六嘉國中</t>
    <phoneticPr fontId="1" type="noConversion"/>
  </si>
  <si>
    <t>蒜頭國小</t>
    <phoneticPr fontId="1" type="noConversion"/>
  </si>
  <si>
    <t>六腳國小</t>
    <phoneticPr fontId="1" type="noConversion"/>
  </si>
  <si>
    <t>六美國小</t>
    <phoneticPr fontId="1" type="noConversion"/>
  </si>
  <si>
    <t>灣內國小</t>
    <phoneticPr fontId="1" type="noConversion"/>
  </si>
  <si>
    <t>更寮國小</t>
    <phoneticPr fontId="1" type="noConversion"/>
  </si>
  <si>
    <t>北美國小</t>
    <phoneticPr fontId="1" type="noConversion"/>
  </si>
  <si>
    <t>義竹鄉</t>
    <phoneticPr fontId="1" type="noConversion"/>
  </si>
  <si>
    <t>義竹國中</t>
    <phoneticPr fontId="1" type="noConversion"/>
  </si>
  <si>
    <t>義竹國小</t>
    <phoneticPr fontId="1" type="noConversion"/>
  </si>
  <si>
    <t>光榮國小</t>
    <phoneticPr fontId="1" type="noConversion"/>
  </si>
  <si>
    <t>過路國小</t>
    <phoneticPr fontId="1" type="noConversion"/>
  </si>
  <si>
    <t>和順國小</t>
    <phoneticPr fontId="1" type="noConversion"/>
  </si>
  <si>
    <t>南興國小</t>
    <phoneticPr fontId="1" type="noConversion"/>
  </si>
  <si>
    <t>鹿草鄉</t>
    <phoneticPr fontId="1" type="noConversion"/>
  </si>
  <si>
    <t>鹿草國中</t>
    <phoneticPr fontId="1" type="noConversion"/>
  </si>
  <si>
    <t>鹿草國小</t>
    <phoneticPr fontId="1" type="noConversion"/>
  </si>
  <si>
    <t>重寮國小</t>
    <phoneticPr fontId="1" type="noConversion"/>
  </si>
  <si>
    <t>下潭國小</t>
    <phoneticPr fontId="1" type="noConversion"/>
  </si>
  <si>
    <t>竹園國小</t>
    <phoneticPr fontId="1" type="noConversion"/>
  </si>
  <si>
    <t>後塘國小</t>
    <phoneticPr fontId="1" type="noConversion"/>
  </si>
  <si>
    <t>水上鄉</t>
    <phoneticPr fontId="1" type="noConversion"/>
  </si>
  <si>
    <t>水上國中</t>
    <phoneticPr fontId="1" type="noConversion"/>
  </si>
  <si>
    <t>忠和國中</t>
    <phoneticPr fontId="1" type="noConversion"/>
  </si>
  <si>
    <t>水上國小</t>
    <phoneticPr fontId="1" type="noConversion"/>
  </si>
  <si>
    <t>大崙國小</t>
    <phoneticPr fontId="1" type="noConversion"/>
  </si>
  <si>
    <t>柳林國小</t>
    <phoneticPr fontId="1" type="noConversion"/>
  </si>
  <si>
    <t>忠和國小</t>
    <phoneticPr fontId="1" type="noConversion"/>
  </si>
  <si>
    <t>義興國小</t>
    <phoneticPr fontId="1" type="noConversion"/>
  </si>
  <si>
    <t>成功國小</t>
    <phoneticPr fontId="1" type="noConversion"/>
  </si>
  <si>
    <t>北回國小</t>
    <phoneticPr fontId="1" type="noConversion"/>
  </si>
  <si>
    <t>南靖國小</t>
    <phoneticPr fontId="1" type="noConversion"/>
  </si>
  <si>
    <t>中埔鄉</t>
    <phoneticPr fontId="1" type="noConversion"/>
  </si>
  <si>
    <t>中埔國中</t>
    <phoneticPr fontId="1" type="noConversion"/>
  </si>
  <si>
    <t>中埔國小</t>
    <phoneticPr fontId="1" type="noConversion"/>
  </si>
  <si>
    <t>大有國小</t>
    <phoneticPr fontId="1" type="noConversion"/>
  </si>
  <si>
    <t>中山國小</t>
    <phoneticPr fontId="1" type="noConversion"/>
  </si>
  <si>
    <t>頂六國小</t>
    <phoneticPr fontId="1" type="noConversion"/>
  </si>
  <si>
    <t>和睦國小</t>
    <phoneticPr fontId="1" type="noConversion"/>
  </si>
  <si>
    <t>同仁國小</t>
    <phoneticPr fontId="1" type="noConversion"/>
  </si>
  <si>
    <t>沄水國小</t>
    <phoneticPr fontId="1" type="noConversion"/>
  </si>
  <si>
    <t>社口國小</t>
    <phoneticPr fontId="1" type="noConversion"/>
  </si>
  <si>
    <t>灣潭國小</t>
    <phoneticPr fontId="1" type="noConversion"/>
  </si>
  <si>
    <t>和興國小</t>
    <phoneticPr fontId="1" type="noConversion"/>
  </si>
  <si>
    <t>竹崎鄉</t>
    <phoneticPr fontId="1" type="noConversion"/>
  </si>
  <si>
    <t>竹崎高中</t>
    <phoneticPr fontId="1" type="noConversion"/>
  </si>
  <si>
    <t>昇平國中</t>
    <phoneticPr fontId="1" type="noConversion"/>
  </si>
  <si>
    <t>竹崎國小</t>
    <phoneticPr fontId="1" type="noConversion"/>
  </si>
  <si>
    <t>龍山國小</t>
    <phoneticPr fontId="1" type="noConversion"/>
  </si>
  <si>
    <t>鹿滿國小</t>
    <phoneticPr fontId="1" type="noConversion"/>
  </si>
  <si>
    <t>圓崇國小</t>
    <phoneticPr fontId="1" type="noConversion"/>
  </si>
  <si>
    <t>內埔國小</t>
    <phoneticPr fontId="1" type="noConversion"/>
  </si>
  <si>
    <t>桃源國小</t>
    <phoneticPr fontId="1" type="noConversion"/>
  </si>
  <si>
    <t>中興國小</t>
    <phoneticPr fontId="1" type="noConversion"/>
  </si>
  <si>
    <t>光華國小</t>
    <phoneticPr fontId="1" type="noConversion"/>
  </si>
  <si>
    <t>義仁國小</t>
    <phoneticPr fontId="1" type="noConversion"/>
  </si>
  <si>
    <t>沙坑國小</t>
    <phoneticPr fontId="1" type="noConversion"/>
  </si>
  <si>
    <t>梅山鄉</t>
    <phoneticPr fontId="1" type="noConversion"/>
  </si>
  <si>
    <t>梅山國中</t>
    <phoneticPr fontId="1" type="noConversion"/>
  </si>
  <si>
    <t>梅山國小</t>
    <phoneticPr fontId="1" type="noConversion"/>
  </si>
  <si>
    <t>梅圳國小</t>
    <phoneticPr fontId="1" type="noConversion"/>
  </si>
  <si>
    <t>太平國小</t>
    <phoneticPr fontId="1" type="noConversion"/>
  </si>
  <si>
    <t>太興國小</t>
    <phoneticPr fontId="1" type="noConversion"/>
  </si>
  <si>
    <t>瑞里國小</t>
    <phoneticPr fontId="1" type="noConversion"/>
  </si>
  <si>
    <t>大南國小</t>
    <phoneticPr fontId="1" type="noConversion"/>
  </si>
  <si>
    <t>瑞峰國小</t>
    <phoneticPr fontId="1" type="noConversion"/>
  </si>
  <si>
    <t>太和國小</t>
    <phoneticPr fontId="1" type="noConversion"/>
  </si>
  <si>
    <t>仁和國小</t>
    <phoneticPr fontId="1" type="noConversion"/>
  </si>
  <si>
    <t>梅北國小</t>
    <phoneticPr fontId="1" type="noConversion"/>
  </si>
  <si>
    <t>番路鄉</t>
    <phoneticPr fontId="1" type="noConversion"/>
  </si>
  <si>
    <t>民和國中</t>
    <phoneticPr fontId="1" type="noConversion"/>
  </si>
  <si>
    <t>民和國小</t>
    <phoneticPr fontId="1" type="noConversion"/>
  </si>
  <si>
    <t>內甕國小</t>
    <phoneticPr fontId="1" type="noConversion"/>
  </si>
  <si>
    <t>黎明國小</t>
    <phoneticPr fontId="1" type="noConversion"/>
  </si>
  <si>
    <t>大湖國小</t>
    <phoneticPr fontId="1" type="noConversion"/>
  </si>
  <si>
    <t>隙頂國小</t>
    <phoneticPr fontId="1" type="noConversion"/>
  </si>
  <si>
    <t>大埔國中小</t>
    <phoneticPr fontId="1" type="noConversion"/>
  </si>
  <si>
    <t>阿里山國中小</t>
    <phoneticPr fontId="1" type="noConversion"/>
  </si>
  <si>
    <t>達邦國小</t>
    <phoneticPr fontId="1" type="noConversion"/>
  </si>
  <si>
    <t>十字國小</t>
    <phoneticPr fontId="1" type="noConversion"/>
  </si>
  <si>
    <t>來吉國小</t>
    <phoneticPr fontId="1" type="noConversion"/>
  </si>
  <si>
    <t>豐山實驗學校</t>
    <phoneticPr fontId="1" type="noConversion"/>
  </si>
  <si>
    <t>山美國小</t>
    <phoneticPr fontId="1" type="noConversion"/>
  </si>
  <si>
    <t>新美國小</t>
    <phoneticPr fontId="1" type="noConversion"/>
  </si>
  <si>
    <t>香林國小</t>
    <phoneticPr fontId="1" type="noConversion"/>
  </si>
  <si>
    <t>茶山國小</t>
    <phoneticPr fontId="1" type="noConversion"/>
  </si>
  <si>
    <t>大埔、阿里山鄉</t>
    <phoneticPr fontId="1" type="noConversion"/>
  </si>
  <si>
    <t>大林鎮、溪口鄉</t>
    <phoneticPr fontId="1" type="noConversion"/>
  </si>
  <si>
    <t>地點</t>
    <phoneticPr fontId="1" type="noConversion"/>
  </si>
  <si>
    <t>公里數</t>
    <phoneticPr fontId="1" type="noConversion"/>
  </si>
  <si>
    <t>嘉義市</t>
    <phoneticPr fontId="1" type="noConversion"/>
  </si>
  <si>
    <t>嘉義高中</t>
    <phoneticPr fontId="1" type="noConversion"/>
  </si>
  <si>
    <t>嘉義女中</t>
    <phoneticPr fontId="1" type="noConversion"/>
  </si>
  <si>
    <t>高鐵嘉義</t>
    <phoneticPr fontId="1" type="noConversion"/>
  </si>
  <si>
    <t>中林國小</t>
    <phoneticPr fontId="1" type="noConversion"/>
  </si>
  <si>
    <t>表藝中心</t>
    <phoneticPr fontId="1" type="noConversion"/>
  </si>
  <si>
    <t>特教學校</t>
    <phoneticPr fontId="1" type="noConversion"/>
  </si>
  <si>
    <t>吳鳳科大</t>
    <phoneticPr fontId="1" type="noConversion"/>
  </si>
  <si>
    <t>過溝國中</t>
    <phoneticPr fontId="1" type="noConversion"/>
  </si>
  <si>
    <t xml:space="preserve">單程金額
</t>
    <phoneticPr fontId="1" type="noConversion"/>
  </si>
  <si>
    <t>長庚大學</t>
    <phoneticPr fontId="1" type="noConversion"/>
  </si>
  <si>
    <t>新港藝高</t>
    <phoneticPr fontId="1" type="noConversion"/>
  </si>
  <si>
    <t>南華大學</t>
    <phoneticPr fontId="1" type="noConversion"/>
  </si>
  <si>
    <t>萬能工商</t>
    <phoneticPr fontId="1" type="noConversion"/>
  </si>
  <si>
    <t>太保公所</t>
    <phoneticPr fontId="1" type="noConversion"/>
  </si>
  <si>
    <t>太保農會</t>
    <phoneticPr fontId="1" type="noConversion"/>
  </si>
  <si>
    <t>嘉大民雄</t>
    <phoneticPr fontId="1" type="noConversion"/>
  </si>
  <si>
    <t>協同中學</t>
    <phoneticPr fontId="1" type="noConversion"/>
  </si>
  <si>
    <t>協志工商</t>
    <phoneticPr fontId="1" type="noConversion"/>
  </si>
  <si>
    <t>崇仁護專</t>
    <phoneticPr fontId="1" type="noConversion"/>
  </si>
  <si>
    <t>嘉新國中</t>
    <phoneticPr fontId="1" type="noConversion"/>
  </si>
  <si>
    <t>雲科大</t>
    <phoneticPr fontId="1" type="noConversion"/>
  </si>
  <si>
    <t>北港農工</t>
    <phoneticPr fontId="1" type="noConversion"/>
  </si>
  <si>
    <t>北港高中</t>
    <phoneticPr fontId="1" type="noConversion"/>
  </si>
  <si>
    <t xml:space="preserve">二、因報支差旅費所取得之統一發票或收據，買受人應記明學校名稱或統一編號，非出差人姓名。 </t>
    <phoneticPr fontId="1" type="noConversion"/>
  </si>
  <si>
    <t>六、 如有未盡事宜，依「嘉義縣政府暨所屬各機關學校員工國內出差旅費報支要點」及「嘉義縣政府暨所屬各機關學校員工國內出差旅費報支要點補充規定」辦理。</t>
    <phoneticPr fontId="1" type="noConversion"/>
  </si>
  <si>
    <t>三、搭乘高鐵請檢附票根，以手機票證方式搭乘，可透由網路下載購票證明，並於該證明簽名後做為報支憑證。</t>
    <phoneticPr fontId="1" type="noConversion"/>
  </si>
  <si>
    <t>東石國中</t>
    <phoneticPr fontId="1" type="noConversion"/>
  </si>
  <si>
    <t>嘉義縣立太保國民中學</t>
    <phoneticPr fontId="1" type="noConversion"/>
  </si>
  <si>
    <t>交通費報支說明</t>
    <phoneticPr fontId="1" type="noConversion"/>
  </si>
  <si>
    <t>自行開(騎)車里程數參考表</t>
    <phoneticPr fontId="1" type="noConversion"/>
  </si>
  <si>
    <t>以公里數計價每公里3元</t>
    <phoneticPr fontId="1" type="noConversion"/>
  </si>
  <si>
    <t>一、 員工出差，其交通費依規定由服務機關所在地起算，但應依實際乘坐情形核實報  支。例如家住嘉義市者，如出差至民雄鄉，未由學校出發或未返回學校上班，則不可再報支嘉義市至本校之交通費，但若由住家至出差地之交通費高於由學校起算時，則僅能報支由學校至出差地之交通費，例如家住布袋，至嘉義市出差，僅能報支學校至嘉義市之交通費。</t>
    <phoneticPr fontId="1" type="noConversion"/>
  </si>
  <si>
    <t>自113年1月1日起實施</t>
    <phoneticPr fontId="1" type="noConversion"/>
  </si>
  <si>
    <t>五、奉派參加屬訓練或講習性質之各項研習會、座談會、研討會、檢討會、觀摩會、說明會等，僅補助去程及回程共 2 趟交通費(連續多日之研習，只能報第一天去程及最後一天回程之交通費)。同仁自行申請，非學校指派之研習活動，不得報支交通費。</t>
    <phoneticPr fontId="1" type="noConversion"/>
  </si>
  <si>
    <r>
      <t>四、機關專備交通工具或領有免費票或搭乘便車者，不得報支交通費。
駕駛自用汽（機）車者，其交通費依實際里程數以每公里 3 元標準計算報支（過路費、停車費不得報支；如發生事故，亦不得報支公款修理），如</t>
    </r>
    <r>
      <rPr>
        <b/>
        <u/>
        <sz val="12"/>
        <rFont val="標楷體"/>
        <family val="4"/>
        <charset val="136"/>
      </rPr>
      <t>單程未超過 3 公里不支領交通費</t>
    </r>
    <r>
      <rPr>
        <sz val="12"/>
        <rFont val="標楷體"/>
        <family val="4"/>
        <charset val="136"/>
      </rPr>
      <t>，超過3公里未超過10公里(含10公里)，以25元(單程)為報支金額，旅費應按出差必經之順路計算，以最直接、省時及最節省方式為之，不得以現有客運班車繞道之方式計算里程。</t>
    </r>
    <phoneticPr fontId="1" type="noConversion"/>
  </si>
  <si>
    <t>華商</t>
    <phoneticPr fontId="1" type="noConversion"/>
  </si>
  <si>
    <t>嘉商</t>
    <phoneticPr fontId="1" type="noConversion"/>
  </si>
  <si>
    <t>嘉職</t>
    <phoneticPr fontId="1" type="noConversion"/>
  </si>
  <si>
    <t>嘉工</t>
    <phoneticPr fontId="1" type="noConversion"/>
  </si>
  <si>
    <t>嘉大蘭潭</t>
    <phoneticPr fontId="1" type="noConversion"/>
  </si>
  <si>
    <t>雲林縣</t>
    <phoneticPr fontId="1" type="noConversion"/>
  </si>
  <si>
    <t>虎尾科大</t>
    <phoneticPr fontId="1" type="noConversion"/>
  </si>
</sst>
</file>

<file path=xl/styles.xml><?xml version="1.0" encoding="utf-8"?>
<styleSheet xmlns="http://schemas.openxmlformats.org/spreadsheetml/2006/main"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b/>
      <sz val="13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82"/>
  <sheetViews>
    <sheetView tabSelected="1" topLeftCell="A70" zoomScale="110" zoomScaleNormal="110" workbookViewId="0">
      <selection activeCell="E85" sqref="E85"/>
    </sheetView>
  </sheetViews>
  <sheetFormatPr defaultColWidth="8.88671875" defaultRowHeight="16.2"/>
  <cols>
    <col min="1" max="1" width="10.44140625" style="1" bestFit="1" customWidth="1"/>
    <col min="2" max="2" width="8.21875" style="1" bestFit="1" customWidth="1"/>
    <col min="3" max="3" width="10.5546875" style="1" bestFit="1" customWidth="1"/>
    <col min="4" max="4" width="10.44140625" style="1" bestFit="1" customWidth="1"/>
    <col min="5" max="5" width="8.21875" style="1" bestFit="1" customWidth="1"/>
    <col min="6" max="6" width="10.5546875" style="1" bestFit="1" customWidth="1"/>
    <col min="7" max="7" width="9" style="1" customWidth="1"/>
    <col min="8" max="8" width="8.21875" style="1" bestFit="1" customWidth="1"/>
    <col min="9" max="9" width="10.5546875" style="1" bestFit="1" customWidth="1"/>
    <col min="10" max="10" width="8.88671875" style="1"/>
    <col min="11" max="11" width="15.33203125" style="1" bestFit="1" customWidth="1"/>
    <col min="12" max="16384" width="8.88671875" style="1"/>
  </cols>
  <sheetData>
    <row r="1" spans="1:9" ht="19.2" customHeight="1">
      <c r="A1" s="12" t="s">
        <v>188</v>
      </c>
      <c r="B1" s="12"/>
      <c r="C1" s="12"/>
      <c r="D1" s="12"/>
      <c r="E1" s="12"/>
      <c r="F1" s="12"/>
      <c r="G1" s="12"/>
      <c r="H1" s="12"/>
      <c r="I1" s="12"/>
    </row>
    <row r="2" spans="1:9" ht="16.8" customHeight="1">
      <c r="A2" s="13" t="s">
        <v>189</v>
      </c>
      <c r="B2" s="13"/>
      <c r="C2" s="13"/>
      <c r="D2" s="13"/>
      <c r="E2" s="13"/>
      <c r="F2" s="13"/>
      <c r="G2" s="13"/>
      <c r="H2" s="13"/>
      <c r="I2" s="13"/>
    </row>
    <row r="3" spans="1:9" ht="79.2" customHeight="1">
      <c r="A3" s="11" t="s">
        <v>192</v>
      </c>
      <c r="B3" s="11"/>
      <c r="C3" s="11"/>
      <c r="D3" s="11"/>
      <c r="E3" s="11"/>
      <c r="F3" s="11"/>
      <c r="G3" s="11"/>
      <c r="H3" s="11"/>
      <c r="I3" s="11"/>
    </row>
    <row r="4" spans="1:9" ht="31.8" customHeight="1">
      <c r="A4" s="8" t="s">
        <v>184</v>
      </c>
      <c r="B4" s="8"/>
      <c r="C4" s="8"/>
      <c r="D4" s="8"/>
      <c r="E4" s="8"/>
      <c r="F4" s="8"/>
      <c r="G4" s="8"/>
      <c r="H4" s="8"/>
      <c r="I4" s="8"/>
    </row>
    <row r="5" spans="1:9" ht="31.8" customHeight="1">
      <c r="A5" s="8" t="s">
        <v>186</v>
      </c>
      <c r="B5" s="8"/>
      <c r="C5" s="8"/>
      <c r="D5" s="8"/>
      <c r="E5" s="8"/>
      <c r="F5" s="8"/>
      <c r="G5" s="8"/>
      <c r="H5" s="8"/>
      <c r="I5" s="8"/>
    </row>
    <row r="6" spans="1:9" ht="97.2" customHeight="1">
      <c r="A6" s="11" t="s">
        <v>195</v>
      </c>
      <c r="B6" s="11"/>
      <c r="C6" s="11"/>
      <c r="D6" s="11"/>
      <c r="E6" s="11"/>
      <c r="F6" s="11"/>
      <c r="G6" s="11"/>
      <c r="H6" s="11"/>
      <c r="I6" s="11"/>
    </row>
    <row r="7" spans="1:9" ht="49.8" customHeight="1">
      <c r="A7" s="7" t="s">
        <v>194</v>
      </c>
      <c r="B7" s="7"/>
      <c r="C7" s="7"/>
      <c r="D7" s="7"/>
      <c r="E7" s="7"/>
      <c r="F7" s="7"/>
      <c r="G7" s="7"/>
      <c r="H7" s="7"/>
      <c r="I7" s="7"/>
    </row>
    <row r="8" spans="1:9" ht="33" customHeight="1">
      <c r="A8" s="8" t="s">
        <v>185</v>
      </c>
      <c r="B8" s="8"/>
      <c r="C8" s="8"/>
      <c r="D8" s="8"/>
      <c r="E8" s="8"/>
      <c r="F8" s="8"/>
      <c r="G8" s="8"/>
      <c r="H8" s="8"/>
      <c r="I8" s="8"/>
    </row>
    <row r="9" spans="1:9" ht="1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16.2" customHeight="1">
      <c r="A10" s="9" t="s">
        <v>190</v>
      </c>
      <c r="B10" s="9"/>
      <c r="C10" s="9"/>
      <c r="D10" s="9"/>
      <c r="E10" s="9"/>
      <c r="F10" s="9"/>
      <c r="G10" s="9"/>
      <c r="H10" s="9"/>
      <c r="I10" s="9"/>
    </row>
    <row r="11" spans="1:9" ht="16.2" customHeight="1">
      <c r="A11" s="10" t="s">
        <v>191</v>
      </c>
      <c r="B11" s="10"/>
      <c r="C11" s="10"/>
      <c r="D11" s="10"/>
      <c r="E11" s="10"/>
      <c r="F11" s="10"/>
      <c r="G11" s="10"/>
      <c r="H11" s="10"/>
      <c r="I11" s="10"/>
    </row>
    <row r="12" spans="1:9" ht="16.2" customHeight="1">
      <c r="A12" s="10" t="s">
        <v>193</v>
      </c>
      <c r="B12" s="10"/>
      <c r="C12" s="10"/>
      <c r="D12" s="10"/>
      <c r="E12" s="10"/>
      <c r="F12" s="10"/>
      <c r="G12" s="10"/>
      <c r="H12" s="10"/>
      <c r="I12" s="10"/>
    </row>
    <row r="13" spans="1:9">
      <c r="A13" s="6" t="s">
        <v>0</v>
      </c>
      <c r="B13" s="6"/>
      <c r="C13" s="6"/>
      <c r="D13" s="6" t="s">
        <v>10</v>
      </c>
      <c r="E13" s="6"/>
      <c r="F13" s="6"/>
      <c r="G13" s="6" t="s">
        <v>20</v>
      </c>
      <c r="H13" s="6"/>
      <c r="I13" s="6"/>
    </row>
    <row r="14" spans="1:9" ht="18" customHeight="1">
      <c r="A14" s="2" t="s">
        <v>158</v>
      </c>
      <c r="B14" s="2" t="s">
        <v>159</v>
      </c>
      <c r="C14" s="4" t="s">
        <v>169</v>
      </c>
      <c r="D14" s="2" t="s">
        <v>158</v>
      </c>
      <c r="E14" s="2" t="s">
        <v>159</v>
      </c>
      <c r="F14" s="4" t="s">
        <v>169</v>
      </c>
      <c r="G14" s="2" t="s">
        <v>158</v>
      </c>
      <c r="H14" s="2" t="s">
        <v>159</v>
      </c>
      <c r="I14" s="4" t="s">
        <v>169</v>
      </c>
    </row>
    <row r="15" spans="1:9">
      <c r="A15" s="2" t="s">
        <v>1</v>
      </c>
      <c r="B15" s="2">
        <v>17.5</v>
      </c>
      <c r="C15" s="2">
        <f t="shared" ref="C15:C24" si="0">IF(B15&gt;10,ROUND(B15*3,0),25)</f>
        <v>53</v>
      </c>
      <c r="D15" s="2" t="s">
        <v>11</v>
      </c>
      <c r="E15" s="2">
        <v>23.5</v>
      </c>
      <c r="F15" s="2">
        <f t="shared" ref="F15:F23" si="1">IF(E15&gt;10,ROUND(E15*3,0),25)</f>
        <v>71</v>
      </c>
      <c r="G15" s="2" t="s">
        <v>21</v>
      </c>
      <c r="H15" s="2">
        <v>3.9</v>
      </c>
      <c r="I15" s="2">
        <f t="shared" ref="I15" si="2">IF(H15&gt;10,ROUND(H15*3,0),25)</f>
        <v>25</v>
      </c>
    </row>
    <row r="16" spans="1:9">
      <c r="A16" s="2" t="s">
        <v>168</v>
      </c>
      <c r="B16" s="2">
        <v>18.2</v>
      </c>
      <c r="C16" s="2">
        <f t="shared" si="0"/>
        <v>55</v>
      </c>
      <c r="D16" s="2" t="s">
        <v>12</v>
      </c>
      <c r="E16" s="2">
        <v>22.2</v>
      </c>
      <c r="F16" s="2">
        <f t="shared" si="1"/>
        <v>67</v>
      </c>
      <c r="G16" s="2" t="s">
        <v>174</v>
      </c>
      <c r="H16" s="2">
        <v>0.8</v>
      </c>
      <c r="I16" s="2">
        <v>0</v>
      </c>
    </row>
    <row r="17" spans="1:9">
      <c r="A17" s="2" t="s">
        <v>2</v>
      </c>
      <c r="B17" s="2">
        <v>19.399999999999999</v>
      </c>
      <c r="C17" s="2">
        <f t="shared" si="0"/>
        <v>58</v>
      </c>
      <c r="D17" s="2" t="s">
        <v>13</v>
      </c>
      <c r="E17" s="2">
        <v>20.100000000000001</v>
      </c>
      <c r="F17" s="2">
        <f t="shared" si="1"/>
        <v>60</v>
      </c>
      <c r="G17" s="2" t="s">
        <v>175</v>
      </c>
      <c r="H17" s="2">
        <v>0.6</v>
      </c>
      <c r="I17" s="2">
        <v>0</v>
      </c>
    </row>
    <row r="18" spans="1:9">
      <c r="A18" s="2" t="s">
        <v>3</v>
      </c>
      <c r="B18" s="2">
        <v>20.100000000000001</v>
      </c>
      <c r="C18" s="2">
        <f t="shared" si="0"/>
        <v>60</v>
      </c>
      <c r="D18" s="2" t="s">
        <v>14</v>
      </c>
      <c r="E18" s="2">
        <v>22.1</v>
      </c>
      <c r="F18" s="2">
        <f t="shared" si="1"/>
        <v>66</v>
      </c>
      <c r="G18" s="2" t="s">
        <v>163</v>
      </c>
      <c r="H18" s="2">
        <v>1.2</v>
      </c>
      <c r="I18" s="2">
        <v>0</v>
      </c>
    </row>
    <row r="19" spans="1:9">
      <c r="A19" s="2" t="s">
        <v>4</v>
      </c>
      <c r="B19" s="2">
        <v>18.600000000000001</v>
      </c>
      <c r="C19" s="2">
        <f t="shared" si="0"/>
        <v>56</v>
      </c>
      <c r="D19" s="2" t="s">
        <v>15</v>
      </c>
      <c r="E19" s="2">
        <v>15.7</v>
      </c>
      <c r="F19" s="2">
        <f t="shared" si="1"/>
        <v>47</v>
      </c>
      <c r="G19" s="2" t="s">
        <v>22</v>
      </c>
      <c r="H19" s="2">
        <v>4.2</v>
      </c>
      <c r="I19" s="2">
        <f t="shared" ref="I19:I20" si="3">IF(H19&gt;10,ROUND(H19*3,0),25)</f>
        <v>25</v>
      </c>
    </row>
    <row r="20" spans="1:9">
      <c r="A20" s="2" t="s">
        <v>5</v>
      </c>
      <c r="B20" s="2">
        <v>18.2</v>
      </c>
      <c r="C20" s="2">
        <f t="shared" si="0"/>
        <v>55</v>
      </c>
      <c r="D20" s="2" t="s">
        <v>16</v>
      </c>
      <c r="E20" s="2">
        <v>26.9</v>
      </c>
      <c r="F20" s="2">
        <f t="shared" si="1"/>
        <v>81</v>
      </c>
      <c r="G20" s="3" t="s">
        <v>180</v>
      </c>
      <c r="H20" s="2">
        <v>9.1</v>
      </c>
      <c r="I20" s="2">
        <f t="shared" si="3"/>
        <v>25</v>
      </c>
    </row>
    <row r="21" spans="1:9">
      <c r="A21" s="2" t="s">
        <v>6</v>
      </c>
      <c r="B21" s="2">
        <v>17.3</v>
      </c>
      <c r="C21" s="2">
        <f t="shared" si="0"/>
        <v>52</v>
      </c>
      <c r="D21" s="2" t="s">
        <v>17</v>
      </c>
      <c r="E21" s="2">
        <v>25.4</v>
      </c>
      <c r="F21" s="2">
        <f t="shared" si="1"/>
        <v>76</v>
      </c>
      <c r="G21" s="2" t="s">
        <v>23</v>
      </c>
      <c r="H21" s="2">
        <v>0.2</v>
      </c>
      <c r="I21" s="2">
        <v>0</v>
      </c>
    </row>
    <row r="22" spans="1:9">
      <c r="A22" s="2" t="s">
        <v>9</v>
      </c>
      <c r="B22" s="2">
        <v>12.6</v>
      </c>
      <c r="C22" s="2">
        <f t="shared" si="0"/>
        <v>38</v>
      </c>
      <c r="D22" s="2" t="s">
        <v>18</v>
      </c>
      <c r="E22" s="2">
        <v>29.7</v>
      </c>
      <c r="F22" s="2">
        <f t="shared" si="1"/>
        <v>89</v>
      </c>
      <c r="G22" s="2" t="s">
        <v>24</v>
      </c>
      <c r="H22" s="2">
        <v>2.2000000000000002</v>
      </c>
      <c r="I22" s="2">
        <v>0</v>
      </c>
    </row>
    <row r="23" spans="1:9">
      <c r="A23" s="2" t="s">
        <v>7</v>
      </c>
      <c r="B23" s="2">
        <v>17.7</v>
      </c>
      <c r="C23" s="2">
        <f t="shared" si="0"/>
        <v>53</v>
      </c>
      <c r="D23" s="2" t="s">
        <v>19</v>
      </c>
      <c r="E23" s="2">
        <v>24.1</v>
      </c>
      <c r="F23" s="2">
        <f t="shared" si="1"/>
        <v>72</v>
      </c>
      <c r="G23" s="2" t="s">
        <v>25</v>
      </c>
      <c r="H23" s="2">
        <v>3.9</v>
      </c>
      <c r="I23" s="2">
        <f t="shared" ref="I23" si="4">IF(H23&gt;10,ROUND(H23*3,0),25)</f>
        <v>25</v>
      </c>
    </row>
    <row r="24" spans="1:9">
      <c r="A24" s="2" t="s">
        <v>8</v>
      </c>
      <c r="B24" s="2">
        <v>20.8</v>
      </c>
      <c r="C24" s="2">
        <f t="shared" si="0"/>
        <v>62</v>
      </c>
      <c r="D24" s="6" t="s">
        <v>157</v>
      </c>
      <c r="E24" s="6"/>
      <c r="F24" s="6"/>
      <c r="G24" s="6" t="s">
        <v>43</v>
      </c>
      <c r="H24" s="6"/>
      <c r="I24" s="6"/>
    </row>
    <row r="25" spans="1:9">
      <c r="A25" s="6" t="s">
        <v>26</v>
      </c>
      <c r="B25" s="6"/>
      <c r="C25" s="6"/>
      <c r="D25" s="2" t="s">
        <v>158</v>
      </c>
      <c r="E25" s="2" t="s">
        <v>159</v>
      </c>
      <c r="F25" s="4" t="s">
        <v>169</v>
      </c>
      <c r="G25" s="2" t="s">
        <v>158</v>
      </c>
      <c r="H25" s="2" t="s">
        <v>159</v>
      </c>
      <c r="I25" s="4" t="s">
        <v>169</v>
      </c>
    </row>
    <row r="26" spans="1:9">
      <c r="A26" s="2" t="s">
        <v>158</v>
      </c>
      <c r="B26" s="2" t="s">
        <v>159</v>
      </c>
      <c r="C26" s="4" t="s">
        <v>169</v>
      </c>
      <c r="D26" s="2" t="s">
        <v>172</v>
      </c>
      <c r="E26" s="2">
        <v>28</v>
      </c>
      <c r="F26" s="2">
        <f t="shared" ref="F26:F38" si="5">IF(E26&gt;10,ROUND(E26*3,0),25)</f>
        <v>84</v>
      </c>
      <c r="G26" s="2" t="s">
        <v>165</v>
      </c>
      <c r="H26" s="2">
        <v>20.3</v>
      </c>
      <c r="I26" s="2">
        <f t="shared" ref="I26:I42" si="6">IF(H26&gt;10,ROUND(H26*3,0),25)</f>
        <v>61</v>
      </c>
    </row>
    <row r="27" spans="1:9">
      <c r="A27" s="2" t="s">
        <v>170</v>
      </c>
      <c r="B27" s="2">
        <v>4.5</v>
      </c>
      <c r="C27" s="2">
        <f t="shared" ref="C27" si="7">IF(B27&gt;10,ROUND(B27*3,0),25)</f>
        <v>25</v>
      </c>
      <c r="D27" s="2" t="s">
        <v>36</v>
      </c>
      <c r="E27" s="2">
        <v>26.8</v>
      </c>
      <c r="F27" s="2">
        <f t="shared" si="5"/>
        <v>80</v>
      </c>
      <c r="G27" s="2" t="s">
        <v>44</v>
      </c>
      <c r="H27" s="2">
        <v>25.5</v>
      </c>
      <c r="I27" s="2">
        <f t="shared" si="6"/>
        <v>77</v>
      </c>
    </row>
    <row r="28" spans="1:9">
      <c r="A28" s="2" t="s">
        <v>27</v>
      </c>
      <c r="B28" s="2">
        <v>8.1999999999999993</v>
      </c>
      <c r="C28" s="2">
        <f>IF(B28&gt;10,ROUND(B28*3,0),25)</f>
        <v>25</v>
      </c>
      <c r="D28" s="2" t="s">
        <v>37</v>
      </c>
      <c r="E28" s="2">
        <v>26.4</v>
      </c>
      <c r="F28" s="2">
        <f t="shared" si="5"/>
        <v>79</v>
      </c>
      <c r="G28" s="2" t="s">
        <v>167</v>
      </c>
      <c r="H28" s="2">
        <v>20</v>
      </c>
      <c r="I28" s="2">
        <f t="shared" si="6"/>
        <v>60</v>
      </c>
    </row>
    <row r="29" spans="1:9">
      <c r="A29" s="2" t="s">
        <v>187</v>
      </c>
      <c r="B29" s="2">
        <v>8.1999999999999993</v>
      </c>
      <c r="C29" s="2">
        <f>IF(B29&gt;10,ROUND(B29*3,0),25)</f>
        <v>25</v>
      </c>
      <c r="D29" s="2" t="s">
        <v>38</v>
      </c>
      <c r="E29" s="2">
        <v>30.2</v>
      </c>
      <c r="F29" s="2">
        <f t="shared" si="5"/>
        <v>91</v>
      </c>
      <c r="G29" s="2" t="s">
        <v>176</v>
      </c>
      <c r="H29" s="2">
        <v>18.7</v>
      </c>
      <c r="I29" s="2">
        <f t="shared" si="6"/>
        <v>56</v>
      </c>
    </row>
    <row r="30" spans="1:9">
      <c r="A30" s="2" t="s">
        <v>28</v>
      </c>
      <c r="B30" s="2">
        <v>10.4</v>
      </c>
      <c r="C30" s="2">
        <f t="shared" ref="C30:C37" si="8">IF(B30&gt;10,ROUND(B30*3,0),25)</f>
        <v>31</v>
      </c>
      <c r="D30" s="2" t="s">
        <v>164</v>
      </c>
      <c r="E30" s="2">
        <v>27.1</v>
      </c>
      <c r="F30" s="2">
        <f t="shared" si="5"/>
        <v>81</v>
      </c>
      <c r="G30" s="2" t="s">
        <v>177</v>
      </c>
      <c r="H30" s="2">
        <v>19.899999999999999</v>
      </c>
      <c r="I30" s="2">
        <f t="shared" si="6"/>
        <v>60</v>
      </c>
    </row>
    <row r="31" spans="1:9">
      <c r="A31" s="2" t="s">
        <v>29</v>
      </c>
      <c r="B31" s="2">
        <v>8.6999999999999993</v>
      </c>
      <c r="C31" s="2">
        <f t="shared" si="8"/>
        <v>25</v>
      </c>
      <c r="D31" s="2" t="s">
        <v>40</v>
      </c>
      <c r="E31" s="2">
        <v>23.5</v>
      </c>
      <c r="F31" s="2">
        <f t="shared" si="5"/>
        <v>71</v>
      </c>
      <c r="G31" s="2" t="s">
        <v>178</v>
      </c>
      <c r="H31" s="2">
        <v>20.100000000000001</v>
      </c>
      <c r="I31" s="2">
        <f t="shared" si="6"/>
        <v>60</v>
      </c>
    </row>
    <row r="32" spans="1:9">
      <c r="A32" s="2" t="s">
        <v>30</v>
      </c>
      <c r="B32" s="2">
        <v>10.199999999999999</v>
      </c>
      <c r="C32" s="2">
        <f t="shared" si="8"/>
        <v>31</v>
      </c>
      <c r="D32" s="2" t="s">
        <v>41</v>
      </c>
      <c r="E32" s="2">
        <v>31.6</v>
      </c>
      <c r="F32" s="2">
        <f t="shared" si="5"/>
        <v>95</v>
      </c>
      <c r="G32" s="2" t="s">
        <v>45</v>
      </c>
      <c r="H32" s="2">
        <v>19.7</v>
      </c>
      <c r="I32" s="2">
        <f t="shared" si="6"/>
        <v>59</v>
      </c>
    </row>
    <row r="33" spans="1:9">
      <c r="A33" s="2" t="s">
        <v>31</v>
      </c>
      <c r="B33" s="2">
        <v>7.1</v>
      </c>
      <c r="C33" s="2">
        <f t="shared" si="8"/>
        <v>25</v>
      </c>
      <c r="D33" s="2" t="s">
        <v>42</v>
      </c>
      <c r="E33" s="2">
        <v>27.7</v>
      </c>
      <c r="F33" s="2">
        <f t="shared" si="5"/>
        <v>83</v>
      </c>
      <c r="G33" s="2" t="s">
        <v>46</v>
      </c>
      <c r="H33" s="2">
        <v>20.8</v>
      </c>
      <c r="I33" s="2">
        <f t="shared" si="6"/>
        <v>62</v>
      </c>
    </row>
    <row r="34" spans="1:9">
      <c r="A34" s="2" t="s">
        <v>32</v>
      </c>
      <c r="B34" s="2">
        <v>12.2</v>
      </c>
      <c r="C34" s="2">
        <f t="shared" si="8"/>
        <v>37</v>
      </c>
      <c r="D34" s="2" t="s">
        <v>56</v>
      </c>
      <c r="E34" s="2">
        <v>21.2</v>
      </c>
      <c r="F34" s="2">
        <f t="shared" si="5"/>
        <v>64</v>
      </c>
      <c r="G34" s="2" t="s">
        <v>47</v>
      </c>
      <c r="H34" s="2">
        <v>19.5</v>
      </c>
      <c r="I34" s="2">
        <f t="shared" si="6"/>
        <v>59</v>
      </c>
    </row>
    <row r="35" spans="1:9">
      <c r="A35" s="2" t="s">
        <v>33</v>
      </c>
      <c r="B35" s="2">
        <v>11.9</v>
      </c>
      <c r="C35" s="2">
        <f t="shared" si="8"/>
        <v>36</v>
      </c>
      <c r="D35" s="2" t="s">
        <v>57</v>
      </c>
      <c r="E35" s="2">
        <v>20.399999999999999</v>
      </c>
      <c r="F35" s="2">
        <f t="shared" si="5"/>
        <v>61</v>
      </c>
      <c r="G35" s="2" t="s">
        <v>48</v>
      </c>
      <c r="H35" s="2">
        <v>20.8</v>
      </c>
      <c r="I35" s="2">
        <f t="shared" si="6"/>
        <v>62</v>
      </c>
    </row>
    <row r="36" spans="1:9">
      <c r="A36" s="2" t="s">
        <v>34</v>
      </c>
      <c r="B36" s="2">
        <v>8.1999999999999993</v>
      </c>
      <c r="C36" s="2">
        <f t="shared" si="8"/>
        <v>25</v>
      </c>
      <c r="D36" s="2" t="s">
        <v>58</v>
      </c>
      <c r="E36" s="2">
        <v>18.899999999999999</v>
      </c>
      <c r="F36" s="2">
        <f t="shared" si="5"/>
        <v>57</v>
      </c>
      <c r="G36" s="2" t="s">
        <v>49</v>
      </c>
      <c r="H36" s="2">
        <v>27.5</v>
      </c>
      <c r="I36" s="2">
        <f t="shared" si="6"/>
        <v>83</v>
      </c>
    </row>
    <row r="37" spans="1:9">
      <c r="A37" s="2" t="s">
        <v>35</v>
      </c>
      <c r="B37" s="2">
        <v>4.5999999999999996</v>
      </c>
      <c r="C37" s="2">
        <f t="shared" si="8"/>
        <v>25</v>
      </c>
      <c r="D37" s="2" t="s">
        <v>59</v>
      </c>
      <c r="E37" s="2">
        <v>19.5</v>
      </c>
      <c r="F37" s="2">
        <f t="shared" si="5"/>
        <v>59</v>
      </c>
      <c r="G37" s="2" t="s">
        <v>50</v>
      </c>
      <c r="H37" s="2">
        <v>17.5</v>
      </c>
      <c r="I37" s="2">
        <f t="shared" si="6"/>
        <v>53</v>
      </c>
    </row>
    <row r="38" spans="1:9">
      <c r="A38" s="6" t="s">
        <v>61</v>
      </c>
      <c r="B38" s="6"/>
      <c r="C38" s="6"/>
      <c r="D38" s="2" t="s">
        <v>60</v>
      </c>
      <c r="E38" s="2">
        <v>21.6</v>
      </c>
      <c r="F38" s="2">
        <f t="shared" si="5"/>
        <v>65</v>
      </c>
      <c r="G38" s="2" t="s">
        <v>51</v>
      </c>
      <c r="H38" s="2">
        <v>16.399999999999999</v>
      </c>
      <c r="I38" s="2">
        <f t="shared" si="6"/>
        <v>49</v>
      </c>
    </row>
    <row r="39" spans="1:9">
      <c r="A39" s="2" t="s">
        <v>158</v>
      </c>
      <c r="B39" s="2" t="s">
        <v>159</v>
      </c>
      <c r="C39" s="4" t="s">
        <v>169</v>
      </c>
      <c r="D39" s="6" t="s">
        <v>69</v>
      </c>
      <c r="E39" s="6"/>
      <c r="F39" s="6"/>
      <c r="G39" s="2" t="s">
        <v>52</v>
      </c>
      <c r="H39" s="2">
        <v>21.8</v>
      </c>
      <c r="I39" s="2">
        <f t="shared" si="6"/>
        <v>65</v>
      </c>
    </row>
    <row r="40" spans="1:9">
      <c r="A40" s="2" t="s">
        <v>171</v>
      </c>
      <c r="B40" s="2">
        <v>13.4</v>
      </c>
      <c r="C40" s="2">
        <f t="shared" ref="C40:C47" si="9">IF(B40&gt;10,ROUND(B40*3,0),25)</f>
        <v>40</v>
      </c>
      <c r="D40" s="2" t="s">
        <v>158</v>
      </c>
      <c r="E40" s="2" t="s">
        <v>159</v>
      </c>
      <c r="F40" s="4" t="s">
        <v>169</v>
      </c>
      <c r="G40" s="2" t="s">
        <v>53</v>
      </c>
      <c r="H40" s="2">
        <v>25</v>
      </c>
      <c r="I40" s="2">
        <f t="shared" si="6"/>
        <v>75</v>
      </c>
    </row>
    <row r="41" spans="1:9">
      <c r="A41" s="2" t="s">
        <v>62</v>
      </c>
      <c r="B41" s="2">
        <v>12.9</v>
      </c>
      <c r="C41" s="2">
        <f t="shared" si="9"/>
        <v>39</v>
      </c>
      <c r="D41" s="2" t="s">
        <v>70</v>
      </c>
      <c r="E41" s="2">
        <v>7.7</v>
      </c>
      <c r="F41" s="2">
        <f t="shared" ref="F41:F47" si="10">IF(E41&gt;10,ROUND(E41*3,0),25)</f>
        <v>25</v>
      </c>
      <c r="G41" s="2" t="s">
        <v>54</v>
      </c>
      <c r="H41" s="2">
        <v>19</v>
      </c>
      <c r="I41" s="2">
        <f t="shared" si="6"/>
        <v>57</v>
      </c>
    </row>
    <row r="42" spans="1:9">
      <c r="A42" s="2" t="s">
        <v>63</v>
      </c>
      <c r="B42" s="2">
        <v>12.7</v>
      </c>
      <c r="C42" s="2">
        <f t="shared" si="9"/>
        <v>38</v>
      </c>
      <c r="D42" s="2" t="s">
        <v>71</v>
      </c>
      <c r="E42" s="2">
        <v>6.9</v>
      </c>
      <c r="F42" s="2">
        <f t="shared" si="10"/>
        <v>25</v>
      </c>
      <c r="G42" s="2" t="s">
        <v>55</v>
      </c>
      <c r="H42" s="2">
        <v>19.2</v>
      </c>
      <c r="I42" s="2">
        <f t="shared" si="6"/>
        <v>58</v>
      </c>
    </row>
    <row r="43" spans="1:9">
      <c r="A43" s="2" t="s">
        <v>64</v>
      </c>
      <c r="B43" s="2">
        <v>12.6</v>
      </c>
      <c r="C43" s="2">
        <f t="shared" si="9"/>
        <v>38</v>
      </c>
      <c r="D43" s="2" t="s">
        <v>72</v>
      </c>
      <c r="E43" s="2">
        <v>12.7</v>
      </c>
      <c r="F43" s="2">
        <f t="shared" si="10"/>
        <v>38</v>
      </c>
      <c r="G43" s="6" t="s">
        <v>77</v>
      </c>
      <c r="H43" s="6"/>
      <c r="I43" s="6"/>
    </row>
    <row r="44" spans="1:9">
      <c r="A44" s="2" t="s">
        <v>65</v>
      </c>
      <c r="B44" s="2">
        <v>8.9</v>
      </c>
      <c r="C44" s="2">
        <f t="shared" si="9"/>
        <v>25</v>
      </c>
      <c r="D44" s="2" t="s">
        <v>73</v>
      </c>
      <c r="E44" s="2">
        <v>12.5</v>
      </c>
      <c r="F44" s="2">
        <f t="shared" si="10"/>
        <v>38</v>
      </c>
      <c r="G44" s="2" t="s">
        <v>158</v>
      </c>
      <c r="H44" s="2" t="s">
        <v>159</v>
      </c>
      <c r="I44" s="4" t="s">
        <v>169</v>
      </c>
    </row>
    <row r="45" spans="1:9">
      <c r="A45" s="2" t="s">
        <v>66</v>
      </c>
      <c r="B45" s="2">
        <v>13.5</v>
      </c>
      <c r="C45" s="2">
        <f t="shared" si="9"/>
        <v>41</v>
      </c>
      <c r="D45" s="2" t="s">
        <v>74</v>
      </c>
      <c r="E45" s="2">
        <v>6.3</v>
      </c>
      <c r="F45" s="2">
        <f t="shared" si="10"/>
        <v>25</v>
      </c>
      <c r="G45" s="2" t="s">
        <v>78</v>
      </c>
      <c r="H45" s="2">
        <v>16.8</v>
      </c>
      <c r="I45" s="2">
        <f t="shared" ref="I45:I50" si="11">IF(H45&gt;10,ROUND(H45*3,0),25)</f>
        <v>50</v>
      </c>
    </row>
    <row r="46" spans="1:9">
      <c r="A46" s="2" t="s">
        <v>67</v>
      </c>
      <c r="B46" s="2">
        <v>16.899999999999999</v>
      </c>
      <c r="C46" s="2">
        <f t="shared" si="9"/>
        <v>51</v>
      </c>
      <c r="D46" s="2" t="s">
        <v>75</v>
      </c>
      <c r="E46" s="2">
        <v>11.1</v>
      </c>
      <c r="F46" s="2">
        <f t="shared" si="10"/>
        <v>33</v>
      </c>
      <c r="G46" s="2" t="s">
        <v>79</v>
      </c>
      <c r="H46" s="2">
        <v>17.600000000000001</v>
      </c>
      <c r="I46" s="2">
        <f t="shared" si="11"/>
        <v>53</v>
      </c>
    </row>
    <row r="47" spans="1:9">
      <c r="A47" s="2" t="s">
        <v>68</v>
      </c>
      <c r="B47" s="2">
        <v>8.1</v>
      </c>
      <c r="C47" s="2">
        <f t="shared" si="9"/>
        <v>25</v>
      </c>
      <c r="D47" s="2" t="s">
        <v>76</v>
      </c>
      <c r="E47" s="2">
        <v>13.7</v>
      </c>
      <c r="F47" s="2">
        <f t="shared" si="10"/>
        <v>41</v>
      </c>
      <c r="G47" s="2" t="s">
        <v>80</v>
      </c>
      <c r="H47" s="2">
        <v>14.8</v>
      </c>
      <c r="I47" s="2">
        <f t="shared" si="11"/>
        <v>44</v>
      </c>
    </row>
    <row r="48" spans="1:9">
      <c r="A48" s="6" t="s">
        <v>84</v>
      </c>
      <c r="B48" s="6"/>
      <c r="C48" s="6"/>
      <c r="D48" s="6" t="s">
        <v>91</v>
      </c>
      <c r="E48" s="6"/>
      <c r="F48" s="6"/>
      <c r="G48" s="2" t="s">
        <v>81</v>
      </c>
      <c r="H48" s="2">
        <v>23.5</v>
      </c>
      <c r="I48" s="2">
        <f t="shared" si="11"/>
        <v>71</v>
      </c>
    </row>
    <row r="49" spans="1:9">
      <c r="A49" s="2" t="s">
        <v>158</v>
      </c>
      <c r="B49" s="2" t="s">
        <v>159</v>
      </c>
      <c r="C49" s="4" t="s">
        <v>169</v>
      </c>
      <c r="D49" s="2" t="s">
        <v>158</v>
      </c>
      <c r="E49" s="2" t="s">
        <v>159</v>
      </c>
      <c r="F49" s="4" t="s">
        <v>169</v>
      </c>
      <c r="G49" s="2" t="s">
        <v>82</v>
      </c>
      <c r="H49" s="2">
        <v>26.1</v>
      </c>
      <c r="I49" s="2">
        <f t="shared" si="11"/>
        <v>78</v>
      </c>
    </row>
    <row r="50" spans="1:9">
      <c r="A50" s="2" t="s">
        <v>85</v>
      </c>
      <c r="B50" s="2">
        <v>6.1</v>
      </c>
      <c r="C50" s="2">
        <f t="shared" ref="C50:C55" si="12">IF(B50&gt;10,ROUND(B50*3,0),25)</f>
        <v>25</v>
      </c>
      <c r="D50" s="2" t="s">
        <v>173</v>
      </c>
      <c r="E50" s="2">
        <v>7.3</v>
      </c>
      <c r="F50" s="2">
        <f t="shared" ref="F50:F60" si="13">IF(E50&gt;10,ROUND(E50*3,0),25)</f>
        <v>25</v>
      </c>
      <c r="G50" s="2" t="s">
        <v>83</v>
      </c>
      <c r="H50" s="2">
        <v>22.2</v>
      </c>
      <c r="I50" s="2">
        <f t="shared" si="11"/>
        <v>67</v>
      </c>
    </row>
    <row r="51" spans="1:9">
      <c r="A51" s="2" t="s">
        <v>86</v>
      </c>
      <c r="B51" s="2">
        <v>6.2</v>
      </c>
      <c r="C51" s="2">
        <f t="shared" si="12"/>
        <v>25</v>
      </c>
      <c r="D51" s="2" t="s">
        <v>92</v>
      </c>
      <c r="E51" s="2">
        <v>9.1999999999999993</v>
      </c>
      <c r="F51" s="2">
        <f t="shared" si="13"/>
        <v>25</v>
      </c>
      <c r="G51" s="6" t="s">
        <v>102</v>
      </c>
      <c r="H51" s="6"/>
      <c r="I51" s="6"/>
    </row>
    <row r="52" spans="1:9">
      <c r="A52" s="2" t="s">
        <v>87</v>
      </c>
      <c r="B52" s="2">
        <v>8.1999999999999993</v>
      </c>
      <c r="C52" s="2">
        <f t="shared" si="12"/>
        <v>25</v>
      </c>
      <c r="D52" s="2" t="s">
        <v>93</v>
      </c>
      <c r="E52" s="2">
        <v>14.9</v>
      </c>
      <c r="F52" s="2">
        <f t="shared" si="13"/>
        <v>45</v>
      </c>
      <c r="G52" s="2" t="s">
        <v>158</v>
      </c>
      <c r="H52" s="2" t="s">
        <v>159</v>
      </c>
      <c r="I52" s="4" t="s">
        <v>169</v>
      </c>
    </row>
    <row r="53" spans="1:9">
      <c r="A53" s="2" t="s">
        <v>88</v>
      </c>
      <c r="B53" s="2">
        <v>11.4</v>
      </c>
      <c r="C53" s="2">
        <f t="shared" si="12"/>
        <v>34</v>
      </c>
      <c r="D53" s="2" t="s">
        <v>94</v>
      </c>
      <c r="E53" s="2">
        <v>8.6</v>
      </c>
      <c r="F53" s="2">
        <f t="shared" si="13"/>
        <v>25</v>
      </c>
      <c r="G53" s="2" t="s">
        <v>103</v>
      </c>
      <c r="H53" s="2">
        <v>24.3</v>
      </c>
      <c r="I53" s="2">
        <f t="shared" ref="I53:I63" si="14">IF(H53&gt;10,ROUND(H53*3,0),25)</f>
        <v>73</v>
      </c>
    </row>
    <row r="54" spans="1:9">
      <c r="A54" s="2" t="s">
        <v>89</v>
      </c>
      <c r="B54" s="2">
        <v>9.4</v>
      </c>
      <c r="C54" s="2">
        <f t="shared" si="12"/>
        <v>25</v>
      </c>
      <c r="D54" s="2" t="s">
        <v>95</v>
      </c>
      <c r="E54" s="2">
        <v>3.7</v>
      </c>
      <c r="F54" s="2">
        <f t="shared" si="13"/>
        <v>25</v>
      </c>
      <c r="G54" s="2" t="s">
        <v>104</v>
      </c>
      <c r="H54" s="2">
        <v>24.8</v>
      </c>
      <c r="I54" s="2">
        <f t="shared" si="14"/>
        <v>74</v>
      </c>
    </row>
    <row r="55" spans="1:9">
      <c r="A55" s="2" t="s">
        <v>90</v>
      </c>
      <c r="B55" s="2">
        <v>7.6</v>
      </c>
      <c r="C55" s="2">
        <f t="shared" si="12"/>
        <v>25</v>
      </c>
      <c r="D55" s="2" t="s">
        <v>96</v>
      </c>
      <c r="E55" s="2">
        <v>9.6</v>
      </c>
      <c r="F55" s="2">
        <f t="shared" si="13"/>
        <v>25</v>
      </c>
      <c r="G55" s="2" t="s">
        <v>105</v>
      </c>
      <c r="H55" s="2">
        <v>23.5</v>
      </c>
      <c r="I55" s="2">
        <f t="shared" si="14"/>
        <v>71</v>
      </c>
    </row>
    <row r="56" spans="1:9">
      <c r="A56" s="2"/>
      <c r="B56" s="2"/>
      <c r="C56" s="2"/>
      <c r="D56" s="2" t="s">
        <v>97</v>
      </c>
      <c r="E56" s="2">
        <v>14.4</v>
      </c>
      <c r="F56" s="2">
        <f t="shared" si="13"/>
        <v>43</v>
      </c>
      <c r="G56" s="2" t="s">
        <v>106</v>
      </c>
      <c r="H56" s="2">
        <v>27.8</v>
      </c>
      <c r="I56" s="2">
        <f t="shared" si="14"/>
        <v>83</v>
      </c>
    </row>
    <row r="57" spans="1:9">
      <c r="A57" s="6" t="s">
        <v>114</v>
      </c>
      <c r="B57" s="6"/>
      <c r="C57" s="6"/>
      <c r="D57" s="2" t="s">
        <v>98</v>
      </c>
      <c r="E57" s="2">
        <v>12</v>
      </c>
      <c r="F57" s="2">
        <f t="shared" si="13"/>
        <v>36</v>
      </c>
      <c r="G57" s="2" t="s">
        <v>107</v>
      </c>
      <c r="H57" s="2">
        <v>20.7</v>
      </c>
      <c r="I57" s="2">
        <f t="shared" si="14"/>
        <v>62</v>
      </c>
    </row>
    <row r="58" spans="1:9">
      <c r="A58" s="2" t="s">
        <v>158</v>
      </c>
      <c r="B58" s="2" t="s">
        <v>159</v>
      </c>
      <c r="C58" s="4" t="s">
        <v>169</v>
      </c>
      <c r="D58" s="2" t="s">
        <v>99</v>
      </c>
      <c r="E58" s="2">
        <v>18</v>
      </c>
      <c r="F58" s="2">
        <f t="shared" si="13"/>
        <v>54</v>
      </c>
      <c r="G58" s="2" t="s">
        <v>108</v>
      </c>
      <c r="H58" s="2">
        <v>17.8</v>
      </c>
      <c r="I58" s="2">
        <f t="shared" si="14"/>
        <v>53</v>
      </c>
    </row>
    <row r="59" spans="1:9">
      <c r="A59" s="2" t="s">
        <v>115</v>
      </c>
      <c r="B59" s="2">
        <v>28.9</v>
      </c>
      <c r="C59" s="2">
        <f t="shared" ref="C59:C71" si="15">IF(B59&gt;10,ROUND(B59*3,0),25)</f>
        <v>87</v>
      </c>
      <c r="D59" s="2" t="s">
        <v>100</v>
      </c>
      <c r="E59" s="2">
        <v>10.3</v>
      </c>
      <c r="F59" s="2">
        <f t="shared" si="13"/>
        <v>31</v>
      </c>
      <c r="G59" s="2" t="s">
        <v>109</v>
      </c>
      <c r="H59" s="2">
        <v>25.7</v>
      </c>
      <c r="I59" s="2">
        <f t="shared" si="14"/>
        <v>77</v>
      </c>
    </row>
    <row r="60" spans="1:9">
      <c r="A60" s="2" t="s">
        <v>116</v>
      </c>
      <c r="B60" s="2">
        <v>30.3</v>
      </c>
      <c r="C60" s="2">
        <f t="shared" si="15"/>
        <v>91</v>
      </c>
      <c r="D60" s="2" t="s">
        <v>101</v>
      </c>
      <c r="E60" s="2">
        <v>10</v>
      </c>
      <c r="F60" s="2">
        <f t="shared" si="13"/>
        <v>25</v>
      </c>
      <c r="G60" s="2" t="s">
        <v>110</v>
      </c>
      <c r="H60" s="2">
        <v>28.4</v>
      </c>
      <c r="I60" s="2">
        <f t="shared" si="14"/>
        <v>85</v>
      </c>
    </row>
    <row r="61" spans="1:9">
      <c r="A61" s="2" t="s">
        <v>117</v>
      </c>
      <c r="B61" s="2">
        <v>28.9</v>
      </c>
      <c r="C61" s="2">
        <f t="shared" si="15"/>
        <v>87</v>
      </c>
      <c r="D61" s="6" t="s">
        <v>127</v>
      </c>
      <c r="E61" s="6"/>
      <c r="F61" s="6"/>
      <c r="G61" s="2" t="s">
        <v>111</v>
      </c>
      <c r="H61" s="2">
        <v>25.1</v>
      </c>
      <c r="I61" s="2">
        <f t="shared" si="14"/>
        <v>75</v>
      </c>
    </row>
    <row r="62" spans="1:9">
      <c r="A62" s="2" t="s">
        <v>118</v>
      </c>
      <c r="B62" s="2">
        <v>33</v>
      </c>
      <c r="C62" s="2">
        <f t="shared" si="15"/>
        <v>99</v>
      </c>
      <c r="D62" s="2" t="s">
        <v>158</v>
      </c>
      <c r="E62" s="2" t="s">
        <v>159</v>
      </c>
      <c r="F62" s="4" t="s">
        <v>169</v>
      </c>
      <c r="G62" s="2" t="s">
        <v>112</v>
      </c>
      <c r="H62" s="2">
        <v>28</v>
      </c>
      <c r="I62" s="2">
        <f t="shared" si="14"/>
        <v>84</v>
      </c>
    </row>
    <row r="63" spans="1:9">
      <c r="A63" s="2" t="s">
        <v>119</v>
      </c>
      <c r="B63" s="2">
        <v>25.1</v>
      </c>
      <c r="C63" s="2">
        <f t="shared" si="15"/>
        <v>75</v>
      </c>
      <c r="D63" s="2" t="s">
        <v>128</v>
      </c>
      <c r="E63" s="2">
        <v>36.6</v>
      </c>
      <c r="F63" s="2">
        <f t="shared" ref="F63:F73" si="16">IF(E63&gt;10,ROUND(E63*3,0),25)</f>
        <v>110</v>
      </c>
      <c r="G63" s="2" t="s">
        <v>113</v>
      </c>
      <c r="H63" s="2">
        <v>16.600000000000001</v>
      </c>
      <c r="I63" s="2">
        <f t="shared" si="14"/>
        <v>50</v>
      </c>
    </row>
    <row r="64" spans="1:9">
      <c r="A64" s="2" t="s">
        <v>120</v>
      </c>
      <c r="B64" s="2">
        <v>21.8</v>
      </c>
      <c r="C64" s="2">
        <f t="shared" si="15"/>
        <v>65</v>
      </c>
      <c r="D64" s="2" t="s">
        <v>129</v>
      </c>
      <c r="E64" s="2">
        <v>35</v>
      </c>
      <c r="F64" s="2">
        <f t="shared" si="16"/>
        <v>105</v>
      </c>
      <c r="G64" s="6" t="s">
        <v>156</v>
      </c>
      <c r="H64" s="6"/>
      <c r="I64" s="6"/>
    </row>
    <row r="65" spans="1:9">
      <c r="A65" s="2" t="s">
        <v>121</v>
      </c>
      <c r="B65" s="2">
        <v>28.2</v>
      </c>
      <c r="C65" s="2">
        <f t="shared" si="15"/>
        <v>85</v>
      </c>
      <c r="D65" s="2" t="s">
        <v>130</v>
      </c>
      <c r="E65" s="2">
        <v>40.9</v>
      </c>
      <c r="F65" s="2">
        <f t="shared" si="16"/>
        <v>123</v>
      </c>
      <c r="G65" s="2" t="s">
        <v>158</v>
      </c>
      <c r="H65" s="2" t="s">
        <v>159</v>
      </c>
      <c r="I65" s="4" t="s">
        <v>169</v>
      </c>
    </row>
    <row r="66" spans="1:9">
      <c r="A66" s="2" t="s">
        <v>122</v>
      </c>
      <c r="B66" s="2">
        <v>33.4</v>
      </c>
      <c r="C66" s="2">
        <f t="shared" si="15"/>
        <v>100</v>
      </c>
      <c r="D66" s="2" t="s">
        <v>131</v>
      </c>
      <c r="E66" s="2">
        <v>45.2</v>
      </c>
      <c r="F66" s="2">
        <f t="shared" si="16"/>
        <v>136</v>
      </c>
      <c r="G66" s="2" t="s">
        <v>146</v>
      </c>
      <c r="H66" s="2">
        <v>73</v>
      </c>
      <c r="I66" s="2">
        <f t="shared" ref="I66:I75" si="17">IF(H66&gt;10,ROUND(H66*3,0),25)</f>
        <v>219</v>
      </c>
    </row>
    <row r="67" spans="1:9">
      <c r="A67" s="2" t="s">
        <v>39</v>
      </c>
      <c r="B67" s="2">
        <v>59.9</v>
      </c>
      <c r="C67" s="2">
        <f t="shared" si="15"/>
        <v>180</v>
      </c>
      <c r="D67" s="2" t="s">
        <v>132</v>
      </c>
      <c r="E67" s="2">
        <v>51.7</v>
      </c>
      <c r="F67" s="2">
        <f t="shared" si="16"/>
        <v>155</v>
      </c>
      <c r="G67" s="2" t="s">
        <v>147</v>
      </c>
      <c r="H67" s="2">
        <v>54.6</v>
      </c>
      <c r="I67" s="2">
        <f t="shared" si="17"/>
        <v>164</v>
      </c>
    </row>
    <row r="68" spans="1:9">
      <c r="A68" s="2" t="s">
        <v>123</v>
      </c>
      <c r="B68" s="2">
        <v>54.6</v>
      </c>
      <c r="C68" s="2">
        <f t="shared" si="15"/>
        <v>164</v>
      </c>
      <c r="D68" s="2" t="s">
        <v>133</v>
      </c>
      <c r="E68" s="2">
        <v>60.7</v>
      </c>
      <c r="F68" s="2">
        <f t="shared" si="16"/>
        <v>182</v>
      </c>
      <c r="G68" s="2" t="s">
        <v>148</v>
      </c>
      <c r="H68" s="2">
        <v>67</v>
      </c>
      <c r="I68" s="2">
        <f t="shared" si="17"/>
        <v>201</v>
      </c>
    </row>
    <row r="69" spans="1:9">
      <c r="A69" s="2" t="s">
        <v>124</v>
      </c>
      <c r="B69" s="2">
        <v>49.9</v>
      </c>
      <c r="C69" s="2">
        <f t="shared" si="15"/>
        <v>150</v>
      </c>
      <c r="D69" s="2" t="s">
        <v>134</v>
      </c>
      <c r="E69" s="2">
        <v>31.8</v>
      </c>
      <c r="F69" s="2">
        <f t="shared" si="16"/>
        <v>95</v>
      </c>
      <c r="G69" s="2" t="s">
        <v>149</v>
      </c>
      <c r="H69" s="2">
        <v>68.599999999999994</v>
      </c>
      <c r="I69" s="2">
        <f t="shared" si="17"/>
        <v>206</v>
      </c>
    </row>
    <row r="70" spans="1:9">
      <c r="A70" s="2" t="s">
        <v>125</v>
      </c>
      <c r="B70" s="2">
        <v>22.2</v>
      </c>
      <c r="C70" s="2">
        <f t="shared" si="15"/>
        <v>67</v>
      </c>
      <c r="D70" s="2" t="s">
        <v>135</v>
      </c>
      <c r="E70" s="2">
        <v>60.7</v>
      </c>
      <c r="F70" s="2">
        <f t="shared" si="16"/>
        <v>182</v>
      </c>
      <c r="G70" s="2" t="s">
        <v>150</v>
      </c>
      <c r="H70" s="2">
        <v>71.8</v>
      </c>
      <c r="I70" s="2">
        <f t="shared" si="17"/>
        <v>215</v>
      </c>
    </row>
    <row r="71" spans="1:9">
      <c r="A71" s="2" t="s">
        <v>126</v>
      </c>
      <c r="B71" s="2">
        <v>25.3</v>
      </c>
      <c r="C71" s="2">
        <f t="shared" si="15"/>
        <v>76</v>
      </c>
      <c r="D71" s="2" t="s">
        <v>136</v>
      </c>
      <c r="E71" s="2">
        <v>67.8</v>
      </c>
      <c r="F71" s="2">
        <f t="shared" si="16"/>
        <v>203</v>
      </c>
      <c r="G71" s="2" t="s">
        <v>151</v>
      </c>
      <c r="H71" s="2">
        <v>76.400000000000006</v>
      </c>
      <c r="I71" s="2">
        <f t="shared" si="17"/>
        <v>229</v>
      </c>
    </row>
    <row r="72" spans="1:9">
      <c r="A72" s="6" t="s">
        <v>160</v>
      </c>
      <c r="B72" s="6"/>
      <c r="C72" s="6"/>
      <c r="D72" s="2" t="s">
        <v>137</v>
      </c>
      <c r="E72" s="2">
        <v>76.099999999999994</v>
      </c>
      <c r="F72" s="2">
        <f t="shared" si="16"/>
        <v>228</v>
      </c>
      <c r="G72" s="2" t="s">
        <v>152</v>
      </c>
      <c r="H72" s="2">
        <v>56.9</v>
      </c>
      <c r="I72" s="2">
        <f t="shared" si="17"/>
        <v>171</v>
      </c>
    </row>
    <row r="73" spans="1:9">
      <c r="A73" s="2" t="s">
        <v>158</v>
      </c>
      <c r="B73" s="2" t="s">
        <v>159</v>
      </c>
      <c r="C73" s="4" t="s">
        <v>169</v>
      </c>
      <c r="D73" s="2" t="s">
        <v>138</v>
      </c>
      <c r="E73" s="2">
        <v>35.6</v>
      </c>
      <c r="F73" s="2">
        <f t="shared" si="16"/>
        <v>107</v>
      </c>
      <c r="G73" s="2" t="s">
        <v>153</v>
      </c>
      <c r="H73" s="2">
        <v>68.900000000000006</v>
      </c>
      <c r="I73" s="2">
        <f t="shared" si="17"/>
        <v>207</v>
      </c>
    </row>
    <row r="74" spans="1:9">
      <c r="A74" s="3" t="s">
        <v>161</v>
      </c>
      <c r="B74" s="3">
        <v>16.7</v>
      </c>
      <c r="C74" s="2">
        <f t="shared" ref="C74:C82" si="18">IF(B74&gt;10,ROUND(B74*3,0),25)</f>
        <v>50</v>
      </c>
      <c r="D74" s="6" t="s">
        <v>139</v>
      </c>
      <c r="E74" s="6"/>
      <c r="F74" s="6"/>
      <c r="G74" s="2" t="s">
        <v>154</v>
      </c>
      <c r="H74" s="2">
        <v>83.3</v>
      </c>
      <c r="I74" s="2">
        <f t="shared" si="17"/>
        <v>250</v>
      </c>
    </row>
    <row r="75" spans="1:9">
      <c r="A75" s="3" t="s">
        <v>162</v>
      </c>
      <c r="B75" s="3">
        <v>15.3</v>
      </c>
      <c r="C75" s="2">
        <f t="shared" si="18"/>
        <v>46</v>
      </c>
      <c r="D75" s="2" t="s">
        <v>158</v>
      </c>
      <c r="E75" s="2" t="s">
        <v>159</v>
      </c>
      <c r="F75" s="4" t="s">
        <v>169</v>
      </c>
      <c r="G75" s="2" t="s">
        <v>155</v>
      </c>
      <c r="H75" s="2">
        <v>70.8</v>
      </c>
      <c r="I75" s="2">
        <f t="shared" si="17"/>
        <v>212</v>
      </c>
    </row>
    <row r="76" spans="1:9">
      <c r="A76" s="2" t="s">
        <v>166</v>
      </c>
      <c r="B76" s="2">
        <v>12.5</v>
      </c>
      <c r="C76" s="2">
        <f t="shared" si="18"/>
        <v>38</v>
      </c>
      <c r="D76" s="2" t="s">
        <v>140</v>
      </c>
      <c r="E76" s="2">
        <v>28.4</v>
      </c>
      <c r="F76" s="2">
        <f t="shared" ref="F76:F81" si="19">IF(E76&gt;10,ROUND(E76*3,0),25)</f>
        <v>85</v>
      </c>
      <c r="G76" s="6" t="s">
        <v>201</v>
      </c>
      <c r="H76" s="6"/>
      <c r="I76" s="6"/>
    </row>
    <row r="77" spans="1:9">
      <c r="A77" s="2" t="s">
        <v>179</v>
      </c>
      <c r="B77" s="2">
        <v>18.8</v>
      </c>
      <c r="C77" s="2">
        <f t="shared" si="18"/>
        <v>56</v>
      </c>
      <c r="D77" s="2" t="s">
        <v>141</v>
      </c>
      <c r="E77" s="2">
        <v>26.6</v>
      </c>
      <c r="F77" s="2">
        <f t="shared" si="19"/>
        <v>80</v>
      </c>
      <c r="G77" s="2" t="s">
        <v>158</v>
      </c>
      <c r="H77" s="2" t="s">
        <v>159</v>
      </c>
      <c r="I77" s="4" t="s">
        <v>169</v>
      </c>
    </row>
    <row r="78" spans="1:9">
      <c r="A78" s="3" t="s">
        <v>197</v>
      </c>
      <c r="B78" s="3">
        <v>17.399999999999999</v>
      </c>
      <c r="C78" s="3">
        <f t="shared" si="18"/>
        <v>52</v>
      </c>
      <c r="D78" s="2" t="s">
        <v>142</v>
      </c>
      <c r="E78" s="2">
        <v>24.2</v>
      </c>
      <c r="F78" s="2">
        <f t="shared" si="19"/>
        <v>73</v>
      </c>
      <c r="G78" s="2" t="s">
        <v>181</v>
      </c>
      <c r="H78" s="2">
        <v>39.700000000000003</v>
      </c>
      <c r="I78" s="2">
        <f t="shared" ref="I78:I81" si="20">IF(H78&gt;10,ROUND(H78*3,0),25)</f>
        <v>119</v>
      </c>
    </row>
    <row r="79" spans="1:9">
      <c r="A79" s="3" t="s">
        <v>196</v>
      </c>
      <c r="B79" s="3">
        <v>16.7</v>
      </c>
      <c r="C79" s="3">
        <f t="shared" si="18"/>
        <v>50</v>
      </c>
      <c r="D79" s="2" t="s">
        <v>143</v>
      </c>
      <c r="E79" s="2">
        <v>25.1</v>
      </c>
      <c r="F79" s="2">
        <f t="shared" si="19"/>
        <v>75</v>
      </c>
      <c r="G79" s="2" t="s">
        <v>202</v>
      </c>
      <c r="H79" s="2">
        <v>34.200000000000003</v>
      </c>
      <c r="I79" s="2">
        <f t="shared" si="20"/>
        <v>103</v>
      </c>
    </row>
    <row r="80" spans="1:9">
      <c r="A80" s="2" t="s">
        <v>198</v>
      </c>
      <c r="B80" s="2">
        <v>16.399999999999999</v>
      </c>
      <c r="C80" s="2">
        <f t="shared" si="18"/>
        <v>49</v>
      </c>
      <c r="D80" s="2" t="s">
        <v>144</v>
      </c>
      <c r="E80" s="2">
        <v>39.799999999999997</v>
      </c>
      <c r="F80" s="2">
        <f t="shared" si="19"/>
        <v>119</v>
      </c>
      <c r="G80" s="2" t="s">
        <v>182</v>
      </c>
      <c r="H80" s="2">
        <v>17</v>
      </c>
      <c r="I80" s="2">
        <f t="shared" ref="I80:I81" si="21">IF(H80&gt;10,ROUND(H80*3,0),25)</f>
        <v>51</v>
      </c>
    </row>
    <row r="81" spans="1:9">
      <c r="A81" s="3" t="s">
        <v>199</v>
      </c>
      <c r="B81" s="3">
        <v>16.899999999999999</v>
      </c>
      <c r="C81" s="3">
        <f t="shared" si="18"/>
        <v>51</v>
      </c>
      <c r="D81" s="2" t="s">
        <v>145</v>
      </c>
      <c r="E81" s="2">
        <v>49.1</v>
      </c>
      <c r="F81" s="2">
        <f t="shared" si="19"/>
        <v>147</v>
      </c>
      <c r="G81" s="2" t="s">
        <v>183</v>
      </c>
      <c r="H81" s="2">
        <v>16.8</v>
      </c>
      <c r="I81" s="2">
        <f t="shared" si="21"/>
        <v>50</v>
      </c>
    </row>
    <row r="82" spans="1:9">
      <c r="A82" s="2" t="s">
        <v>200</v>
      </c>
      <c r="B82" s="2">
        <v>19.600000000000001</v>
      </c>
      <c r="C82" s="3">
        <f t="shared" si="18"/>
        <v>59</v>
      </c>
      <c r="D82" s="2"/>
      <c r="E82" s="2"/>
      <c r="F82" s="2"/>
      <c r="G82" s="2"/>
      <c r="H82" s="2"/>
      <c r="I82" s="2"/>
    </row>
  </sheetData>
  <mergeCells count="29">
    <mergeCell ref="A6:I6"/>
    <mergeCell ref="A1:I1"/>
    <mergeCell ref="A2:I2"/>
    <mergeCell ref="A3:I3"/>
    <mergeCell ref="A4:I4"/>
    <mergeCell ref="A5:I5"/>
    <mergeCell ref="G43:I43"/>
    <mergeCell ref="A7:I7"/>
    <mergeCell ref="A8:I8"/>
    <mergeCell ref="A10:I10"/>
    <mergeCell ref="A11:I11"/>
    <mergeCell ref="A12:I12"/>
    <mergeCell ref="A13:C13"/>
    <mergeCell ref="D13:F13"/>
    <mergeCell ref="G13:I13"/>
    <mergeCell ref="D24:F24"/>
    <mergeCell ref="G24:I24"/>
    <mergeCell ref="A25:C25"/>
    <mergeCell ref="A38:C38"/>
    <mergeCell ref="D39:F39"/>
    <mergeCell ref="A72:C72"/>
    <mergeCell ref="D74:F74"/>
    <mergeCell ref="G76:I76"/>
    <mergeCell ref="A48:C48"/>
    <mergeCell ref="D48:F48"/>
    <mergeCell ref="G51:I51"/>
    <mergeCell ref="A57:C57"/>
    <mergeCell ref="D61:F61"/>
    <mergeCell ref="G64:I64"/>
  </mergeCells>
  <phoneticPr fontId="1" type="noConversion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1130114新增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2024-01-16T04:11:22Z</cp:lastPrinted>
  <dcterms:created xsi:type="dcterms:W3CDTF">2020-11-06T02:02:43Z</dcterms:created>
  <dcterms:modified xsi:type="dcterms:W3CDTF">2024-01-16T05:18:54Z</dcterms:modified>
</cp:coreProperties>
</file>